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2019.12.10.450B\Desktop\"/>
    </mc:Choice>
  </mc:AlternateContent>
  <xr:revisionPtr revIDLastSave="0" documentId="13_ncr:1_{36B2D608-85A7-4768-B813-2D330E09FB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ご注文書" sheetId="1" r:id="rId1"/>
  </sheets>
  <definedNames>
    <definedName name="_xlnm._FilterDatabase" localSheetId="0" hidden="1">ご注文書!$A$25:$J$25</definedName>
    <definedName name="_xlnm.Print_Area" localSheetId="0">ご注文書!$A$1:$U$38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0" i="1" l="1"/>
  <c r="G10" i="1" l="1"/>
  <c r="P9" i="1"/>
  <c r="S23" i="1"/>
  <c r="S22" i="1"/>
  <c r="S21" i="1"/>
  <c r="S20" i="1"/>
  <c r="S19" i="1"/>
  <c r="S18" i="1"/>
  <c r="S17" i="1"/>
  <c r="S16" i="1"/>
  <c r="S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HARU YOSHI</author>
  </authors>
  <commentList>
    <comment ref="C1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かな</t>
        </r>
      </text>
    </comment>
  </commentList>
</comments>
</file>

<file path=xl/sharedStrings.xml><?xml version="1.0" encoding="utf-8"?>
<sst xmlns="http://schemas.openxmlformats.org/spreadsheetml/2006/main" count="87" uniqueCount="64">
  <si>
    <t>〒</t>
    <phoneticPr fontId="1"/>
  </si>
  <si>
    <t>TEL</t>
    <phoneticPr fontId="1"/>
  </si>
  <si>
    <t>担当者</t>
    <rPh sb="0" eb="3">
      <t>タントウシャ</t>
    </rPh>
    <phoneticPr fontId="1"/>
  </si>
  <si>
    <t>-</t>
    <phoneticPr fontId="1"/>
  </si>
  <si>
    <t>式場名</t>
    <rPh sb="0" eb="3">
      <t>シキジョウメイ</t>
    </rPh>
    <phoneticPr fontId="1"/>
  </si>
  <si>
    <t>葬家名</t>
    <rPh sb="0" eb="2">
      <t>ソウケ</t>
    </rPh>
    <rPh sb="2" eb="3">
      <t>メイ</t>
    </rPh>
    <phoneticPr fontId="1"/>
  </si>
  <si>
    <t>（</t>
    <phoneticPr fontId="1"/>
  </si>
  <si>
    <t>）</t>
    <phoneticPr fontId="1"/>
  </si>
  <si>
    <t>名札名</t>
    <rPh sb="0" eb="3">
      <t>ナフダメイ</t>
    </rPh>
    <phoneticPr fontId="1"/>
  </si>
  <si>
    <t>用途</t>
    <rPh sb="0" eb="2">
      <t>ヨウト</t>
    </rPh>
    <phoneticPr fontId="1"/>
  </si>
  <si>
    <t>No.</t>
    <phoneticPr fontId="1"/>
  </si>
  <si>
    <t>数量</t>
    <rPh sb="0" eb="2">
      <t>スウリョウ</t>
    </rPh>
    <phoneticPr fontId="1"/>
  </si>
  <si>
    <t>計</t>
    <rPh sb="0" eb="1">
      <t>ケイ</t>
    </rPh>
    <phoneticPr fontId="1"/>
  </si>
  <si>
    <t>生花</t>
    <rPh sb="0" eb="2">
      <t>セイカ</t>
    </rPh>
    <phoneticPr fontId="1"/>
  </si>
  <si>
    <t>合計</t>
    <rPh sb="0" eb="2">
      <t>ゴウケイ</t>
    </rPh>
    <phoneticPr fontId="1"/>
  </si>
  <si>
    <t>住所</t>
    <rPh sb="0" eb="2">
      <t>ジュウショ</t>
    </rPh>
    <phoneticPr fontId="1"/>
  </si>
  <si>
    <t>　</t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</si>
  <si>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</si>
  <si>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</si>
  <si>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</si>
  <si>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通夜</t>
    <rPh sb="0" eb="2">
      <t>ツヤ</t>
    </rPh>
    <phoneticPr fontId="1"/>
  </si>
  <si>
    <t>～</t>
    <phoneticPr fontId="1"/>
  </si>
  <si>
    <t>告別式</t>
    <rPh sb="0" eb="3">
      <t>コクベツシキ</t>
    </rPh>
    <phoneticPr fontId="1"/>
  </si>
  <si>
    <t>年</t>
    <rPh sb="0" eb="1">
      <t>ネン</t>
    </rPh>
    <phoneticPr fontId="1"/>
  </si>
  <si>
    <t>＜備考＞</t>
    <rPh sb="1" eb="3">
      <t>ビコウ</t>
    </rPh>
    <phoneticPr fontId="1"/>
  </si>
  <si>
    <t xml:space="preserve"> 家</t>
    <rPh sb="1" eb="2">
      <t>イエ</t>
    </rPh>
    <phoneticPr fontId="1"/>
  </si>
  <si>
    <t>生花・供物　ご注文書</t>
    <rPh sb="0" eb="2">
      <t>セイカ</t>
    </rPh>
    <rPh sb="3" eb="5">
      <t>クモツ</t>
    </rPh>
    <rPh sb="7" eb="10">
      <t>チュウモンショ</t>
    </rPh>
    <phoneticPr fontId="1"/>
  </si>
  <si>
    <t>課</t>
    <rPh sb="0" eb="1">
      <t>カ</t>
    </rPh>
    <phoneticPr fontId="1"/>
  </si>
  <si>
    <t>お届先</t>
    <rPh sb="1" eb="2">
      <t>トドケ</t>
    </rPh>
    <rPh sb="2" eb="3">
      <t>サキ</t>
    </rPh>
    <phoneticPr fontId="1"/>
  </si>
  <si>
    <t>お茶盛</t>
    <rPh sb="1" eb="2">
      <t>チャ</t>
    </rPh>
    <rPh sb="2" eb="3">
      <t>モ</t>
    </rPh>
    <phoneticPr fontId="1"/>
  </si>
  <si>
    <t>盛篭</t>
    <rPh sb="0" eb="1">
      <t>モ</t>
    </rPh>
    <rPh sb="1" eb="2">
      <t>カゴ</t>
    </rPh>
    <phoneticPr fontId="1"/>
  </si>
  <si>
    <t>048-443-2125</t>
    <phoneticPr fontId="1"/>
  </si>
  <si>
    <t>0001</t>
    <phoneticPr fontId="1"/>
  </si>
  <si>
    <t>埼玉県蕨市北町３－２－４</t>
    <rPh sb="0" eb="3">
      <t>サイタマケン</t>
    </rPh>
    <rPh sb="3" eb="5">
      <t>ワラビシ</t>
    </rPh>
    <rPh sb="5" eb="7">
      <t>キタマチ</t>
    </rPh>
    <phoneticPr fontId="1"/>
  </si>
  <si>
    <t>三学院 極楽殿</t>
    <phoneticPr fontId="1"/>
  </si>
  <si>
    <t>伊勢長 中央ホール</t>
    <rPh sb="0" eb="2">
      <t>イセ</t>
    </rPh>
    <rPh sb="2" eb="3">
      <t>チョウ</t>
    </rPh>
    <rPh sb="4" eb="6">
      <t>チュウオウ</t>
    </rPh>
    <phoneticPr fontId="1"/>
  </si>
  <si>
    <t>0004</t>
    <phoneticPr fontId="1"/>
  </si>
  <si>
    <t>埼玉県蕨市中央４－１６－１５</t>
    <rPh sb="0" eb="3">
      <t>サイタマケン</t>
    </rPh>
    <rPh sb="3" eb="5">
      <t>ワラビシ</t>
    </rPh>
    <rPh sb="5" eb="7">
      <t>チュウオウ</t>
    </rPh>
    <phoneticPr fontId="1"/>
  </si>
  <si>
    <t>宝樹院会館</t>
    <rPh sb="0" eb="1">
      <t>タカラ</t>
    </rPh>
    <rPh sb="1" eb="2">
      <t>イツキ</t>
    </rPh>
    <rPh sb="2" eb="3">
      <t>イン</t>
    </rPh>
    <rPh sb="3" eb="5">
      <t>カイカン</t>
    </rPh>
    <phoneticPr fontId="1"/>
  </si>
  <si>
    <t>埼玉県蕨市中央２－１０－１４</t>
    <rPh sb="0" eb="3">
      <t>サイタマケン</t>
    </rPh>
    <rPh sb="3" eb="5">
      <t>ワラビシ</t>
    </rPh>
    <rPh sb="5" eb="7">
      <t>チュウオウ</t>
    </rPh>
    <phoneticPr fontId="1"/>
  </si>
  <si>
    <t>伊勢長 北町ホール</t>
    <rPh sb="0" eb="2">
      <t>イセ</t>
    </rPh>
    <rPh sb="2" eb="3">
      <t>チョウ</t>
    </rPh>
    <rPh sb="4" eb="6">
      <t>キタマチ</t>
    </rPh>
    <phoneticPr fontId="1"/>
  </si>
  <si>
    <t>048-433-4367</t>
    <phoneticPr fontId="1"/>
  </si>
  <si>
    <t>048-444-4400</t>
    <phoneticPr fontId="1"/>
  </si>
  <si>
    <t>048-444-7444</t>
    <phoneticPr fontId="1"/>
  </si>
  <si>
    <t xml:space="preserve"> </t>
    <phoneticPr fontId="1"/>
  </si>
  <si>
    <t>選択してください</t>
    <rPh sb="0" eb="2">
      <t>センタク</t>
    </rPh>
    <phoneticPr fontId="1"/>
  </si>
  <si>
    <t xml:space="preserve"> </t>
    <phoneticPr fontId="1"/>
  </si>
  <si>
    <t>ご注文の生花は</t>
    <rPh sb="1" eb="3">
      <t>チュウモン</t>
    </rPh>
    <rPh sb="4" eb="6">
      <t>セイカ</t>
    </rPh>
    <phoneticPr fontId="1"/>
  </si>
  <si>
    <t>日</t>
    <rPh sb="0" eb="1">
      <t>ニチ</t>
    </rPh>
    <phoneticPr fontId="1"/>
  </si>
  <si>
    <t>時に設置します</t>
    <rPh sb="0" eb="1">
      <t>ジ</t>
    </rPh>
    <rPh sb="2" eb="4">
      <t>セッチ</t>
    </rPh>
    <phoneticPr fontId="1"/>
  </si>
  <si>
    <t>住　所</t>
    <rPh sb="0" eb="1">
      <t>ジュウ</t>
    </rPh>
    <rPh sb="2" eb="3">
      <t>ショ</t>
    </rPh>
    <phoneticPr fontId="1"/>
  </si>
  <si>
    <t>0001</t>
    <phoneticPr fontId="1"/>
  </si>
  <si>
    <t>埼玉県蕨市北町２－１０－６</t>
    <rPh sb="0" eb="3">
      <t>サイタマケン</t>
    </rPh>
    <rPh sb="3" eb="5">
      <t>ワラビシ</t>
    </rPh>
    <rPh sb="5" eb="7">
      <t>キタマチ</t>
    </rPh>
    <phoneticPr fontId="1"/>
  </si>
  <si>
    <t>お名前</t>
    <rPh sb="1" eb="3">
      <t>ナマエ</t>
    </rPh>
    <phoneticPr fontId="1"/>
  </si>
  <si>
    <t>単価（税込）</t>
    <rPh sb="0" eb="2">
      <t>タンカ</t>
    </rPh>
    <rPh sb="3" eb="5">
      <t>ゼイコ</t>
    </rPh>
    <phoneticPr fontId="1"/>
  </si>
  <si>
    <t>　</t>
    <phoneticPr fontId="1"/>
  </si>
  <si>
    <t>お支払い方法</t>
    <rPh sb="1" eb="3">
      <t>シハラ</t>
    </rPh>
    <rPh sb="4" eb="6">
      <t>ホウホウ</t>
    </rPh>
    <phoneticPr fontId="1"/>
  </si>
  <si>
    <t>請求書</t>
    <rPh sb="0" eb="3">
      <t>セイキュウショ</t>
    </rPh>
    <phoneticPr fontId="1"/>
  </si>
  <si>
    <t>現地払い</t>
    <rPh sb="0" eb="3">
      <t>ゲンチバラ</t>
    </rPh>
    <phoneticPr fontId="1"/>
  </si>
  <si>
    <t>選択してください</t>
    <rPh sb="0" eb="2">
      <t>センタク</t>
    </rPh>
    <phoneticPr fontId="1"/>
  </si>
  <si>
    <t>□</t>
    <phoneticPr fontId="1"/>
  </si>
  <si>
    <t>請求書</t>
    <rPh sb="0" eb="3">
      <t>セイキュウショ</t>
    </rPh>
    <phoneticPr fontId="1"/>
  </si>
  <si>
    <t>□</t>
    <phoneticPr fontId="1"/>
  </si>
  <si>
    <t>現地払い</t>
    <rPh sb="0" eb="2">
      <t>ゲンチ</t>
    </rPh>
    <rPh sb="2" eb="3">
      <t>バラ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</si>
</sst>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u/>
      <sz val="25"/>
      <color theme="1"/>
      <name val="Meiryo UI"/>
      <family val="3"/>
      <charset val="128"/>
    </font>
    <font>
      <sz val="15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15"/>
      <name val="Meiryo UI"/>
      <family val="3"/>
      <charset val="128"/>
    </font>
    <font>
      <sz val="11"/>
      <color theme="4" tint="-0.499984740745262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9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theme="4" tint="-0.499984740745262"/>
      <name val="Meiryo UI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6"/>
      <name val="Meiryo UI"/>
      <family val="3"/>
      <charset val="128"/>
    </font>
    <font>
      <sz val="18"/>
      <color theme="4" tint="-0.499984740745262"/>
      <name val="Meiryo UI"/>
      <family val="3"/>
      <charset val="128"/>
    </font>
    <font>
      <sz val="26"/>
      <color theme="4" tint="-0.499984740745262"/>
      <name val="Meiryo UI"/>
      <family val="3"/>
      <charset val="128"/>
    </font>
    <font>
      <sz val="13"/>
      <color theme="4" tint="-0.499984740745262"/>
      <name val="Meiryo UI"/>
      <family val="3"/>
      <charset val="128"/>
    </font>
    <font>
      <sz val="11"/>
      <color theme="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16" xfId="0" applyFont="1" applyBorder="1" applyAlignment="1">
      <alignment vertical="center" textRotation="255"/>
    </xf>
    <xf numFmtId="0" fontId="4" fillId="0" borderId="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left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6" fillId="0" borderId="0" xfId="0" quotePrefix="1" applyFont="1">
      <alignment vertical="center"/>
    </xf>
    <xf numFmtId="0" fontId="5" fillId="0" borderId="0" xfId="0" applyFont="1" applyAlignment="1">
      <alignment horizontal="center" vertical="center"/>
    </xf>
    <xf numFmtId="5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quotePrefix="1" applyFont="1">
      <alignment vertical="center"/>
    </xf>
    <xf numFmtId="0" fontId="13" fillId="0" borderId="27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0" borderId="2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right" vertical="center"/>
    </xf>
    <xf numFmtId="0" fontId="15" fillId="0" borderId="0" xfId="1" applyFont="1" applyBorder="1">
      <alignment vertical="center"/>
    </xf>
    <xf numFmtId="0" fontId="11" fillId="0" borderId="0" xfId="0" applyFont="1" applyAlignment="1">
      <alignment horizontal="left" vertical="center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19" fillId="0" borderId="0" xfId="0" quotePrefix="1" applyFont="1">
      <alignment vertical="center"/>
    </xf>
    <xf numFmtId="0" fontId="12" fillId="2" borderId="44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Protection="1">
      <alignment vertical="center"/>
      <protection locked="0"/>
    </xf>
    <xf numFmtId="0" fontId="12" fillId="2" borderId="3" xfId="0" applyFont="1" applyFill="1" applyBorder="1" applyProtection="1">
      <alignment vertical="center"/>
      <protection locked="0"/>
    </xf>
    <xf numFmtId="0" fontId="6" fillId="2" borderId="2" xfId="0" applyFont="1" applyFill="1" applyBorder="1" applyProtection="1">
      <alignment vertical="center"/>
      <protection locked="0"/>
    </xf>
    <xf numFmtId="0" fontId="2" fillId="0" borderId="38" xfId="0" applyFont="1" applyBorder="1" applyAlignment="1" applyProtection="1">
      <alignment horizontal="left" vertical="center" wrapText="1"/>
      <protection locked="0"/>
    </xf>
    <xf numFmtId="0" fontId="2" fillId="0" borderId="39" xfId="0" applyFont="1" applyBorder="1" applyAlignment="1" applyProtection="1">
      <alignment horizontal="left" vertical="center" wrapText="1"/>
      <protection locked="0"/>
    </xf>
    <xf numFmtId="0" fontId="2" fillId="0" borderId="40" xfId="0" applyFont="1" applyBorder="1" applyAlignment="1" applyProtection="1">
      <alignment horizontal="left" vertical="center" wrapText="1"/>
      <protection locked="0"/>
    </xf>
    <xf numFmtId="0" fontId="2" fillId="0" borderId="41" xfId="0" applyFont="1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2" fillId="0" borderId="42" xfId="0" applyFont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>
      <alignment horizontal="center" vertical="center" textRotation="255"/>
    </xf>
    <xf numFmtId="0" fontId="2" fillId="0" borderId="37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5" fontId="2" fillId="0" borderId="9" xfId="0" applyNumberFormat="1" applyFont="1" applyBorder="1" applyAlignment="1">
      <alignment horizontal="right" vertical="center"/>
    </xf>
    <xf numFmtId="5" fontId="2" fillId="0" borderId="10" xfId="0" applyNumberFormat="1" applyFont="1" applyBorder="1" applyAlignment="1">
      <alignment horizontal="right" vertical="center"/>
    </xf>
    <xf numFmtId="0" fontId="9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5" fontId="2" fillId="0" borderId="11" xfId="0" applyNumberFormat="1" applyFont="1" applyBorder="1" applyAlignment="1">
      <alignment horizontal="right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5" fontId="2" fillId="0" borderId="12" xfId="0" applyNumberFormat="1" applyFont="1" applyBorder="1" applyAlignment="1">
      <alignment horizontal="right" vertical="center"/>
    </xf>
    <xf numFmtId="49" fontId="9" fillId="0" borderId="9" xfId="0" applyNumberFormat="1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16" fillId="0" borderId="14" xfId="0" applyFont="1" applyBorder="1" applyAlignment="1" applyProtection="1">
      <alignment horizontal="left" vertical="center"/>
      <protection locked="0"/>
    </xf>
    <xf numFmtId="0" fontId="16" fillId="0" borderId="15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5" fontId="2" fillId="0" borderId="14" xfId="0" applyNumberFormat="1" applyFont="1" applyBorder="1" applyAlignment="1" applyProtection="1">
      <alignment horizontal="right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5" fontId="2" fillId="0" borderId="14" xfId="0" applyNumberFormat="1" applyFont="1" applyBorder="1" applyAlignment="1">
      <alignment horizontal="right" vertical="center"/>
    </xf>
    <xf numFmtId="5" fontId="2" fillId="0" borderId="15" xfId="0" applyNumberFormat="1" applyFont="1" applyBorder="1" applyAlignment="1">
      <alignment horizontal="right" vertical="center"/>
    </xf>
    <xf numFmtId="0" fontId="16" fillId="0" borderId="24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textRotation="255"/>
    </xf>
    <xf numFmtId="0" fontId="2" fillId="0" borderId="36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horizontal="center" vertical="center"/>
    </xf>
    <xf numFmtId="5" fontId="5" fillId="0" borderId="27" xfId="0" applyNumberFormat="1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0" borderId="33" xfId="0" applyFont="1" applyBorder="1" applyAlignment="1" applyProtection="1">
      <alignment horizontal="left" vertical="top" wrapText="1"/>
      <protection locked="0"/>
    </xf>
    <xf numFmtId="0" fontId="2" fillId="0" borderId="34" xfId="0" applyFont="1" applyBorder="1" applyAlignment="1" applyProtection="1">
      <alignment horizontal="left" vertical="top" wrapText="1"/>
      <protection locked="0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12" fillId="0" borderId="2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179457</xdr:colOff>
      <xdr:row>29</xdr:row>
      <xdr:rowOff>241576</xdr:rowOff>
    </xdr:from>
    <xdr:to>
      <xdr:col>10</xdr:col>
      <xdr:colOff>149517</xdr:colOff>
      <xdr:row>37</xdr:row>
      <xdr:rowOff>163776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457" y="8945217"/>
          <a:ext cx="3490169" cy="2013559"/>
        </a:xfrm>
        <a:prstGeom prst="rect">
          <a:avLst/>
        </a:prstGeom>
      </xdr:spPr>
    </xdr:pic>
    <xdr:clientData/>
  </xdr:twoCellAnchor>
  <xdr:twoCellAnchor editAs="oneCell">
    <xdr:from>
      <xdr:col>10</xdr:col>
      <xdr:colOff>343876</xdr:colOff>
      <xdr:row>29</xdr:row>
      <xdr:rowOff>293878</xdr:rowOff>
    </xdr:from>
    <xdr:to>
      <xdr:col>21</xdr:col>
      <xdr:colOff>1364</xdr:colOff>
      <xdr:row>37</xdr:row>
      <xdr:rowOff>232834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63985" y="9321921"/>
          <a:ext cx="3519544" cy="2030315"/>
        </a:xfrm>
        <a:prstGeom prst="rect">
          <a:avLst/>
        </a:prstGeom>
      </xdr:spPr>
    </xdr:pic>
    <xdr:clientData/>
  </xdr:twoCellAnchor>
  <xdr:twoCellAnchor editAs="oneCell">
    <xdr:from>
      <xdr:col>1</xdr:col>
      <xdr:colOff>275166</xdr:colOff>
      <xdr:row>29</xdr:row>
      <xdr:rowOff>93133</xdr:rowOff>
    </xdr:from>
    <xdr:to>
      <xdr:col>8</xdr:col>
      <xdr:colOff>270933</xdr:colOff>
      <xdr:row>30</xdr:row>
      <xdr:rowOff>100337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533" y="9152466"/>
          <a:ext cx="2455333" cy="312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8"/>
  <sheetViews>
    <sheetView showGridLines="0" showZeros="0" tabSelected="1" topLeftCell="A19" zoomScale="160" zoomScaleNormal="160" workbookViewId="0">
      <selection activeCell="M28" sqref="M28:U29"/>
    </sheetView>
  </sheetViews>
  <sheetFormatPr defaultColWidth="9" defaultRowHeight="15" x14ac:dyDescent="0.2"/>
  <cols>
    <col min="1" max="21" width="4.6640625" style="1" customWidth="1"/>
    <col min="22" max="16384" width="9" style="1"/>
  </cols>
  <sheetData>
    <row r="1" spans="1:30" ht="26.25" customHeight="1" x14ac:dyDescent="0.2">
      <c r="M1" s="79"/>
      <c r="N1" s="79"/>
      <c r="O1" s="78"/>
      <c r="P1" s="78"/>
      <c r="Q1" s="10" t="s">
        <v>23</v>
      </c>
      <c r="R1" s="15"/>
      <c r="S1" s="10" t="s">
        <v>17</v>
      </c>
      <c r="T1" s="15"/>
      <c r="U1" s="10" t="s">
        <v>18</v>
      </c>
    </row>
    <row r="2" spans="1:30" ht="8.25" customHeight="1" x14ac:dyDescent="0.2"/>
    <row r="3" spans="1:30" ht="34.799999999999997" x14ac:dyDescent="0.2">
      <c r="A3" s="92" t="s">
        <v>26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</row>
    <row r="4" spans="1:30" ht="5.25" customHeight="1" x14ac:dyDescent="0.2"/>
    <row r="5" spans="1:30" ht="51" customHeight="1" x14ac:dyDescent="0.2">
      <c r="A5" s="3" t="s">
        <v>53</v>
      </c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1"/>
      <c r="O5" s="101"/>
      <c r="P5" s="3" t="s">
        <v>1</v>
      </c>
      <c r="Q5" s="93"/>
      <c r="R5" s="94"/>
      <c r="S5" s="94"/>
      <c r="T5" s="94"/>
      <c r="U5" s="95"/>
    </row>
    <row r="6" spans="1:30" ht="21" x14ac:dyDescent="0.2">
      <c r="A6" s="74" t="s">
        <v>15</v>
      </c>
      <c r="B6" s="4" t="s">
        <v>0</v>
      </c>
      <c r="C6" s="64"/>
      <c r="D6" s="64"/>
      <c r="E6" s="4" t="s">
        <v>3</v>
      </c>
      <c r="F6" s="64"/>
      <c r="G6" s="64"/>
      <c r="H6" s="64"/>
      <c r="I6" s="12"/>
      <c r="J6" s="7"/>
      <c r="K6" s="7"/>
      <c r="L6" s="7"/>
      <c r="M6" s="7"/>
      <c r="N6" s="7"/>
      <c r="O6" s="8"/>
      <c r="P6" s="74" t="s">
        <v>2</v>
      </c>
      <c r="Q6" s="90"/>
      <c r="R6" s="91"/>
      <c r="S6" s="91"/>
      <c r="T6" s="91"/>
      <c r="U6" s="27" t="s">
        <v>27</v>
      </c>
    </row>
    <row r="7" spans="1:30" ht="40.5" customHeight="1" x14ac:dyDescent="0.2">
      <c r="A7" s="7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6"/>
      <c r="P7" s="75"/>
      <c r="Q7" s="69"/>
      <c r="R7" s="70"/>
      <c r="S7" s="70"/>
      <c r="T7" s="70"/>
      <c r="U7" s="71"/>
    </row>
    <row r="8" spans="1:30" ht="8.25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3"/>
      <c r="Q8" s="9"/>
      <c r="R8" s="9"/>
      <c r="S8" s="9"/>
      <c r="T8" s="9"/>
      <c r="U8" s="9"/>
    </row>
    <row r="9" spans="1:30" ht="51" customHeight="1" x14ac:dyDescent="0.2">
      <c r="A9" s="86" t="s">
        <v>28</v>
      </c>
      <c r="B9" s="3" t="s">
        <v>4</v>
      </c>
      <c r="C9" s="67" t="s">
        <v>45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29" t="s">
        <v>6</v>
      </c>
      <c r="P9" s="73" t="str">
        <f>VLOOKUP(C9,W15:AA19,2,0)</f>
        <v xml:space="preserve"> </v>
      </c>
      <c r="Q9" s="73"/>
      <c r="R9" s="73"/>
      <c r="S9" s="73"/>
      <c r="T9" s="73"/>
      <c r="U9" s="2" t="s">
        <v>7</v>
      </c>
    </row>
    <row r="10" spans="1:30" ht="21" x14ac:dyDescent="0.2">
      <c r="A10" s="87"/>
      <c r="B10" s="74" t="s">
        <v>50</v>
      </c>
      <c r="C10" s="4" t="s">
        <v>0</v>
      </c>
      <c r="D10" s="58" t="str">
        <f>VLOOKUP(C9,W15:AB19,3,0)</f>
        <v xml:space="preserve"> </v>
      </c>
      <c r="E10" s="58"/>
      <c r="F10" s="4" t="s">
        <v>3</v>
      </c>
      <c r="G10" s="58" t="str">
        <f>VLOOKUP(C9,W15:AC19,4,0)</f>
        <v xml:space="preserve"> </v>
      </c>
      <c r="H10" s="58"/>
      <c r="I10" s="58"/>
      <c r="J10" s="5"/>
      <c r="K10" s="6"/>
      <c r="L10" s="6"/>
      <c r="M10" s="6"/>
      <c r="N10" s="6"/>
      <c r="O10" s="7"/>
      <c r="P10" s="6"/>
      <c r="Q10" s="6"/>
      <c r="R10" s="6"/>
      <c r="S10" s="6"/>
      <c r="T10" s="6"/>
      <c r="U10" s="8"/>
    </row>
    <row r="11" spans="1:30" ht="33" customHeight="1" x14ac:dyDescent="0.2">
      <c r="A11" s="87"/>
      <c r="B11" s="75"/>
      <c r="C11" s="76" t="str">
        <f>VLOOKUP(C9,W15:AC19,5,0)</f>
        <v xml:space="preserve"> </v>
      </c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7"/>
    </row>
    <row r="12" spans="1:30" ht="18" customHeight="1" x14ac:dyDescent="0.2">
      <c r="A12" s="88"/>
      <c r="B12" s="47" t="s">
        <v>5</v>
      </c>
      <c r="C12" s="53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49" t="s">
        <v>25</v>
      </c>
      <c r="O12" s="49"/>
      <c r="P12" s="49"/>
      <c r="Q12" s="49"/>
      <c r="R12" s="49"/>
      <c r="S12" s="49"/>
      <c r="T12" s="49"/>
      <c r="U12" s="50"/>
    </row>
    <row r="13" spans="1:30" ht="33.75" customHeight="1" x14ac:dyDescent="0.2">
      <c r="A13" s="89"/>
      <c r="B13" s="48"/>
      <c r="C13" s="84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51"/>
      <c r="O13" s="51"/>
      <c r="P13" s="51"/>
      <c r="Q13" s="51"/>
      <c r="R13" s="51"/>
      <c r="S13" s="51"/>
      <c r="T13" s="51"/>
      <c r="U13" s="52"/>
      <c r="W13" s="34"/>
      <c r="X13" s="34"/>
      <c r="Y13" s="34"/>
      <c r="Z13" s="34"/>
      <c r="AA13" s="34"/>
      <c r="AB13" s="34"/>
      <c r="AC13" s="34"/>
      <c r="AD13" s="34"/>
    </row>
    <row r="14" spans="1:30" ht="8.25" customHeight="1" x14ac:dyDescent="0.2">
      <c r="W14" s="34"/>
      <c r="X14" s="34"/>
      <c r="Y14" s="34"/>
      <c r="Z14" s="34"/>
      <c r="AA14" s="34"/>
      <c r="AB14" s="34"/>
      <c r="AC14" s="34"/>
      <c r="AD14" s="34"/>
    </row>
    <row r="15" spans="1:30" ht="23.25" customHeight="1" x14ac:dyDescent="0.2">
      <c r="A15" s="55" t="s">
        <v>8</v>
      </c>
      <c r="B15" s="55"/>
      <c r="C15" s="55"/>
      <c r="D15" s="55"/>
      <c r="E15" s="55"/>
      <c r="F15" s="55"/>
      <c r="G15" s="55"/>
      <c r="H15" s="55"/>
      <c r="I15" s="55"/>
      <c r="J15" s="55"/>
      <c r="K15" s="11" t="s">
        <v>10</v>
      </c>
      <c r="L15" s="55" t="s">
        <v>9</v>
      </c>
      <c r="M15" s="55"/>
      <c r="N15" s="55" t="s">
        <v>54</v>
      </c>
      <c r="O15" s="55"/>
      <c r="P15" s="55"/>
      <c r="Q15" s="55" t="s">
        <v>11</v>
      </c>
      <c r="R15" s="55"/>
      <c r="S15" s="55" t="s">
        <v>12</v>
      </c>
      <c r="T15" s="55"/>
      <c r="U15" s="55"/>
      <c r="W15" s="34" t="s">
        <v>45</v>
      </c>
      <c r="X15" s="34" t="s">
        <v>44</v>
      </c>
      <c r="Y15" s="34" t="s">
        <v>44</v>
      </c>
      <c r="Z15" s="34" t="s">
        <v>46</v>
      </c>
      <c r="AA15" s="34" t="s">
        <v>44</v>
      </c>
      <c r="AB15" s="34"/>
      <c r="AC15" s="34"/>
      <c r="AD15" s="34"/>
    </row>
    <row r="16" spans="1:30" ht="20.25" customHeight="1" x14ac:dyDescent="0.2">
      <c r="A16" s="41"/>
      <c r="B16" s="42"/>
      <c r="C16" s="42"/>
      <c r="D16" s="42"/>
      <c r="E16" s="42"/>
      <c r="F16" s="42"/>
      <c r="G16" s="42"/>
      <c r="H16" s="42"/>
      <c r="I16" s="42"/>
      <c r="J16" s="42"/>
      <c r="K16" s="25">
        <v>1</v>
      </c>
      <c r="L16" s="59" t="s">
        <v>13</v>
      </c>
      <c r="M16" s="59"/>
      <c r="N16" s="56">
        <v>16500</v>
      </c>
      <c r="O16" s="56"/>
      <c r="P16" s="56"/>
      <c r="Q16" s="58"/>
      <c r="R16" s="58"/>
      <c r="S16" s="56">
        <f t="shared" ref="S16:S23" si="0">N16*Q16</f>
        <v>0</v>
      </c>
      <c r="T16" s="56"/>
      <c r="U16" s="57"/>
      <c r="W16" s="34" t="s">
        <v>34</v>
      </c>
      <c r="X16" s="34" t="s">
        <v>31</v>
      </c>
      <c r="Y16" s="34">
        <v>335</v>
      </c>
      <c r="Z16" s="35" t="s">
        <v>32</v>
      </c>
      <c r="AA16" s="34" t="s">
        <v>33</v>
      </c>
      <c r="AB16" s="34"/>
      <c r="AC16" s="34"/>
      <c r="AD16" s="34"/>
    </row>
    <row r="17" spans="1:30" ht="20.25" customHeight="1" x14ac:dyDescent="0.2">
      <c r="A17" s="43" t="s">
        <v>16</v>
      </c>
      <c r="B17" s="44"/>
      <c r="C17" s="44"/>
      <c r="D17" s="44"/>
      <c r="E17" s="44"/>
      <c r="F17" s="44"/>
      <c r="G17" s="44"/>
      <c r="H17" s="44"/>
      <c r="I17" s="44"/>
      <c r="J17" s="44"/>
      <c r="K17" s="26">
        <v>2</v>
      </c>
      <c r="L17" s="60" t="s">
        <v>13</v>
      </c>
      <c r="M17" s="60"/>
      <c r="N17" s="61">
        <v>22000</v>
      </c>
      <c r="O17" s="61"/>
      <c r="P17" s="61"/>
      <c r="Q17" s="62"/>
      <c r="R17" s="62"/>
      <c r="S17" s="61">
        <f t="shared" si="0"/>
        <v>0</v>
      </c>
      <c r="T17" s="61"/>
      <c r="U17" s="63"/>
      <c r="W17" s="34" t="s">
        <v>35</v>
      </c>
      <c r="X17" s="34" t="s">
        <v>43</v>
      </c>
      <c r="Y17" s="34">
        <v>335</v>
      </c>
      <c r="Z17" s="35" t="s">
        <v>36</v>
      </c>
      <c r="AA17" s="34" t="s">
        <v>37</v>
      </c>
      <c r="AB17" s="34"/>
      <c r="AC17" s="34"/>
      <c r="AD17" s="34"/>
    </row>
    <row r="18" spans="1:30" ht="20.25" customHeight="1" x14ac:dyDescent="0.2">
      <c r="A18" s="43" t="s">
        <v>16</v>
      </c>
      <c r="B18" s="44"/>
      <c r="C18" s="44"/>
      <c r="D18" s="44"/>
      <c r="E18" s="44"/>
      <c r="F18" s="44"/>
      <c r="G18" s="44"/>
      <c r="H18" s="44"/>
      <c r="I18" s="44"/>
      <c r="J18" s="44"/>
      <c r="K18" s="26">
        <v>3</v>
      </c>
      <c r="L18" s="60" t="s">
        <v>29</v>
      </c>
      <c r="M18" s="60"/>
      <c r="N18" s="61">
        <v>11000</v>
      </c>
      <c r="O18" s="61"/>
      <c r="P18" s="61"/>
      <c r="Q18" s="62"/>
      <c r="R18" s="62"/>
      <c r="S18" s="61">
        <f t="shared" si="0"/>
        <v>0</v>
      </c>
      <c r="T18" s="61"/>
      <c r="U18" s="63"/>
      <c r="W18" s="34" t="s">
        <v>38</v>
      </c>
      <c r="X18" s="34" t="s">
        <v>41</v>
      </c>
      <c r="Y18" s="34">
        <v>335</v>
      </c>
      <c r="Z18" s="35" t="s">
        <v>36</v>
      </c>
      <c r="AA18" s="34" t="s">
        <v>39</v>
      </c>
      <c r="AB18" s="34"/>
      <c r="AC18" s="34"/>
      <c r="AD18" s="34"/>
    </row>
    <row r="19" spans="1:30" ht="20.25" customHeight="1" x14ac:dyDescent="0.2">
      <c r="A19" s="45" t="s">
        <v>55</v>
      </c>
      <c r="B19" s="46"/>
      <c r="C19" s="46"/>
      <c r="D19" s="46"/>
      <c r="E19" s="46"/>
      <c r="F19" s="46"/>
      <c r="G19" s="46"/>
      <c r="H19" s="46"/>
      <c r="I19" s="46"/>
      <c r="J19" s="46"/>
      <c r="K19" s="28">
        <v>4</v>
      </c>
      <c r="L19" s="72" t="s">
        <v>30</v>
      </c>
      <c r="M19" s="72"/>
      <c r="N19" s="80">
        <v>16500</v>
      </c>
      <c r="O19" s="80"/>
      <c r="P19" s="80"/>
      <c r="Q19" s="81"/>
      <c r="R19" s="81"/>
      <c r="S19" s="82">
        <f t="shared" si="0"/>
        <v>0</v>
      </c>
      <c r="T19" s="82"/>
      <c r="U19" s="83"/>
      <c r="W19" s="34" t="s">
        <v>40</v>
      </c>
      <c r="X19" s="34" t="s">
        <v>42</v>
      </c>
      <c r="Y19" s="34">
        <v>335</v>
      </c>
      <c r="Z19" s="35" t="s">
        <v>51</v>
      </c>
      <c r="AA19" s="34" t="s">
        <v>52</v>
      </c>
      <c r="AB19" s="34"/>
      <c r="AC19" s="34"/>
      <c r="AD19" s="34"/>
    </row>
    <row r="20" spans="1:30" ht="20.25" customHeight="1" x14ac:dyDescent="0.2">
      <c r="A20" s="41" t="s">
        <v>16</v>
      </c>
      <c r="B20" s="42"/>
      <c r="C20" s="42"/>
      <c r="D20" s="42"/>
      <c r="E20" s="42"/>
      <c r="F20" s="42"/>
      <c r="G20" s="42"/>
      <c r="H20" s="42"/>
      <c r="I20" s="42"/>
      <c r="J20" s="42"/>
      <c r="K20" s="25">
        <v>1</v>
      </c>
      <c r="L20" s="59" t="s">
        <v>13</v>
      </c>
      <c r="M20" s="59"/>
      <c r="N20" s="56">
        <v>16500</v>
      </c>
      <c r="O20" s="56"/>
      <c r="P20" s="56"/>
      <c r="Q20" s="58"/>
      <c r="R20" s="58"/>
      <c r="S20" s="56">
        <f t="shared" si="0"/>
        <v>0</v>
      </c>
      <c r="T20" s="56"/>
      <c r="U20" s="57"/>
      <c r="W20" s="34"/>
      <c r="X20" s="34"/>
      <c r="Y20" s="34"/>
      <c r="Z20" s="34"/>
      <c r="AA20" s="34"/>
      <c r="AB20" s="34"/>
      <c r="AC20" s="34"/>
      <c r="AD20" s="34"/>
    </row>
    <row r="21" spans="1:30" ht="20.25" customHeight="1" x14ac:dyDescent="0.2">
      <c r="A21" s="43" t="s">
        <v>16</v>
      </c>
      <c r="B21" s="44"/>
      <c r="C21" s="44"/>
      <c r="D21" s="44"/>
      <c r="E21" s="44"/>
      <c r="F21" s="44"/>
      <c r="G21" s="44"/>
      <c r="H21" s="44"/>
      <c r="I21" s="44"/>
      <c r="J21" s="44"/>
      <c r="K21" s="26">
        <v>2</v>
      </c>
      <c r="L21" s="60" t="s">
        <v>13</v>
      </c>
      <c r="M21" s="60"/>
      <c r="N21" s="61">
        <v>22000</v>
      </c>
      <c r="O21" s="61"/>
      <c r="P21" s="61"/>
      <c r="Q21" s="62"/>
      <c r="R21" s="62"/>
      <c r="S21" s="61">
        <f t="shared" si="0"/>
        <v>0</v>
      </c>
      <c r="T21" s="61"/>
      <c r="U21" s="63"/>
      <c r="W21" s="34"/>
      <c r="X21" s="34"/>
      <c r="Y21" s="34"/>
      <c r="Z21" s="34"/>
      <c r="AA21" s="34"/>
      <c r="AB21" s="34"/>
      <c r="AC21" s="34"/>
      <c r="AD21" s="34"/>
    </row>
    <row r="22" spans="1:30" ht="20.25" customHeight="1" x14ac:dyDescent="0.2">
      <c r="A22" s="43" t="s">
        <v>16</v>
      </c>
      <c r="B22" s="44"/>
      <c r="C22" s="44"/>
      <c r="D22" s="44"/>
      <c r="E22" s="44"/>
      <c r="F22" s="44"/>
      <c r="G22" s="44"/>
      <c r="H22" s="44"/>
      <c r="I22" s="44"/>
      <c r="J22" s="44"/>
      <c r="K22" s="26">
        <v>3</v>
      </c>
      <c r="L22" s="60" t="s">
        <v>29</v>
      </c>
      <c r="M22" s="60"/>
      <c r="N22" s="61">
        <v>11000</v>
      </c>
      <c r="O22" s="61"/>
      <c r="P22" s="61"/>
      <c r="Q22" s="62"/>
      <c r="R22" s="62"/>
      <c r="S22" s="61">
        <f t="shared" si="0"/>
        <v>0</v>
      </c>
      <c r="T22" s="61"/>
      <c r="U22" s="63"/>
      <c r="W22" s="34"/>
      <c r="X22" s="34"/>
      <c r="Y22" s="34"/>
      <c r="Z22" s="34"/>
      <c r="AA22" s="34"/>
      <c r="AB22" s="34"/>
      <c r="AC22" s="34"/>
      <c r="AD22" s="34"/>
    </row>
    <row r="23" spans="1:30" ht="20.25" customHeight="1" x14ac:dyDescent="0.2">
      <c r="A23" s="45" t="s">
        <v>16</v>
      </c>
      <c r="B23" s="46"/>
      <c r="C23" s="46"/>
      <c r="D23" s="46"/>
      <c r="E23" s="46"/>
      <c r="F23" s="46"/>
      <c r="G23" s="46"/>
      <c r="H23" s="46"/>
      <c r="I23" s="46"/>
      <c r="J23" s="46"/>
      <c r="K23" s="28">
        <v>4</v>
      </c>
      <c r="L23" s="99" t="s">
        <v>30</v>
      </c>
      <c r="M23" s="100"/>
      <c r="N23" s="80">
        <v>16500</v>
      </c>
      <c r="O23" s="80"/>
      <c r="P23" s="80"/>
      <c r="Q23" s="81"/>
      <c r="R23" s="81"/>
      <c r="S23" s="82">
        <f t="shared" si="0"/>
        <v>0</v>
      </c>
      <c r="T23" s="82"/>
      <c r="U23" s="83"/>
      <c r="W23" s="34"/>
      <c r="X23" s="34"/>
      <c r="Y23" s="34"/>
      <c r="Z23" s="34"/>
      <c r="AA23" s="34"/>
      <c r="AB23" s="34"/>
      <c r="AC23" s="34"/>
      <c r="AD23" s="34"/>
    </row>
    <row r="24" spans="1:30" ht="8.25" customHeight="1" x14ac:dyDescent="0.2"/>
    <row r="25" spans="1:30" ht="22.5" customHeight="1" thickBot="1" x14ac:dyDescent="0.25">
      <c r="A25" s="114" t="s">
        <v>56</v>
      </c>
      <c r="B25" s="115"/>
      <c r="C25" s="116"/>
      <c r="D25" s="36" t="s">
        <v>60</v>
      </c>
      <c r="E25" s="40" t="s">
        <v>61</v>
      </c>
      <c r="F25" s="38"/>
      <c r="G25" s="37" t="s">
        <v>62</v>
      </c>
      <c r="H25" s="40" t="s">
        <v>63</v>
      </c>
      <c r="I25" s="38"/>
      <c r="J25" s="39"/>
      <c r="Q25" s="96" t="s">
        <v>14</v>
      </c>
      <c r="R25" s="96"/>
      <c r="S25" s="97">
        <f>SUM(S16:U23)</f>
        <v>0</v>
      </c>
      <c r="T25" s="98"/>
      <c r="U25" s="98"/>
      <c r="X25" s="34" t="s">
        <v>59</v>
      </c>
    </row>
    <row r="26" spans="1:30" ht="19.5" customHeight="1" x14ac:dyDescent="0.2">
      <c r="M26" s="1" t="s">
        <v>24</v>
      </c>
      <c r="Q26" s="17"/>
      <c r="R26" s="17"/>
      <c r="S26" s="18"/>
      <c r="T26" s="19"/>
      <c r="U26" s="19"/>
      <c r="X26" s="34" t="s">
        <v>57</v>
      </c>
    </row>
    <row r="27" spans="1:30" ht="25.5" customHeight="1" thickBot="1" x14ac:dyDescent="0.25">
      <c r="A27" s="113" t="s">
        <v>20</v>
      </c>
      <c r="B27" s="113"/>
      <c r="C27" s="22"/>
      <c r="D27" s="23" t="s">
        <v>17</v>
      </c>
      <c r="E27" s="22"/>
      <c r="F27" s="23" t="s">
        <v>18</v>
      </c>
      <c r="G27" s="22"/>
      <c r="H27" s="23" t="s">
        <v>19</v>
      </c>
      <c r="I27" s="23" t="s">
        <v>21</v>
      </c>
      <c r="J27" s="23"/>
      <c r="K27" s="23"/>
      <c r="L27" s="24"/>
      <c r="M27" s="104" t="s">
        <v>47</v>
      </c>
      <c r="N27" s="105"/>
      <c r="O27" s="105"/>
      <c r="P27" s="32"/>
      <c r="Q27" s="33" t="s">
        <v>48</v>
      </c>
      <c r="R27" s="32"/>
      <c r="S27" s="105" t="s">
        <v>49</v>
      </c>
      <c r="T27" s="105"/>
      <c r="U27" s="106"/>
      <c r="X27" s="34" t="s">
        <v>58</v>
      </c>
    </row>
    <row r="28" spans="1:30" ht="14.25" customHeight="1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107"/>
      <c r="N28" s="108"/>
      <c r="O28" s="108"/>
      <c r="P28" s="108"/>
      <c r="Q28" s="108"/>
      <c r="R28" s="108"/>
      <c r="S28" s="108"/>
      <c r="T28" s="108"/>
      <c r="U28" s="109"/>
    </row>
    <row r="29" spans="1:30" ht="25.5" customHeight="1" thickBot="1" x14ac:dyDescent="0.25">
      <c r="A29" s="113" t="s">
        <v>22</v>
      </c>
      <c r="B29" s="113"/>
      <c r="C29" s="22"/>
      <c r="D29" s="23" t="s">
        <v>17</v>
      </c>
      <c r="E29" s="22"/>
      <c r="F29" s="23" t="s">
        <v>18</v>
      </c>
      <c r="G29" s="22"/>
      <c r="H29" s="23" t="s">
        <v>19</v>
      </c>
      <c r="I29" s="23" t="s">
        <v>21</v>
      </c>
      <c r="J29" s="22"/>
      <c r="K29" s="23" t="s">
        <v>19</v>
      </c>
      <c r="L29" s="24"/>
      <c r="M29" s="110"/>
      <c r="N29" s="111"/>
      <c r="O29" s="111"/>
      <c r="P29" s="111"/>
      <c r="Q29" s="111"/>
      <c r="R29" s="111"/>
      <c r="S29" s="111"/>
      <c r="T29" s="111"/>
      <c r="U29" s="112"/>
    </row>
    <row r="30" spans="1:30" ht="24" customHeight="1" x14ac:dyDescent="0.2">
      <c r="M30" s="16"/>
      <c r="N30" s="16"/>
      <c r="O30" s="16"/>
      <c r="P30" s="16"/>
      <c r="Q30" s="16"/>
      <c r="R30" s="16"/>
      <c r="S30" s="16"/>
      <c r="T30" s="16"/>
      <c r="U30" s="16"/>
    </row>
    <row r="31" spans="1:30" ht="20.25" customHeight="1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2" spans="1:30" ht="20.25" customHeight="1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</row>
    <row r="33" spans="1:21" ht="20.25" customHeight="1" x14ac:dyDescent="0.2">
      <c r="A33" s="31"/>
      <c r="B33" s="3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1"/>
      <c r="N33" s="20"/>
      <c r="O33" s="20"/>
      <c r="P33" s="20"/>
      <c r="Q33" s="20"/>
      <c r="R33" s="20"/>
      <c r="S33" s="20"/>
      <c r="T33" s="20"/>
      <c r="U33" s="20"/>
    </row>
    <row r="34" spans="1:21" ht="20.25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</row>
    <row r="35" spans="1:21" ht="20.25" customHeight="1" x14ac:dyDescent="0.2">
      <c r="A35" s="31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</row>
    <row r="36" spans="1:21" ht="20.2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</row>
    <row r="37" spans="1:21" ht="20.25" customHeight="1" x14ac:dyDescent="0.2">
      <c r="A37" s="31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</row>
    <row r="38" spans="1:21" ht="20.25" customHeight="1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</row>
  </sheetData>
  <sheetProtection sheet="1" objects="1" scenarios="1" selectLockedCells="1"/>
  <mergeCells count="77">
    <mergeCell ref="M27:O27"/>
    <mergeCell ref="S27:U27"/>
    <mergeCell ref="M28:U29"/>
    <mergeCell ref="A22:J22"/>
    <mergeCell ref="L22:M22"/>
    <mergeCell ref="N22:P22"/>
    <mergeCell ref="Q22:R22"/>
    <mergeCell ref="S22:U22"/>
    <mergeCell ref="A27:B27"/>
    <mergeCell ref="A29:B29"/>
    <mergeCell ref="A25:C25"/>
    <mergeCell ref="A3:U3"/>
    <mergeCell ref="Q5:U5"/>
    <mergeCell ref="Q25:R25"/>
    <mergeCell ref="S25:U25"/>
    <mergeCell ref="L23:M23"/>
    <mergeCell ref="N23:P23"/>
    <mergeCell ref="Q23:R23"/>
    <mergeCell ref="S23:U23"/>
    <mergeCell ref="L20:M20"/>
    <mergeCell ref="L21:M21"/>
    <mergeCell ref="N21:P21"/>
    <mergeCell ref="Q21:R21"/>
    <mergeCell ref="S21:U21"/>
    <mergeCell ref="N5:O5"/>
    <mergeCell ref="B5:M5"/>
    <mergeCell ref="C6:D6"/>
    <mergeCell ref="O1:P1"/>
    <mergeCell ref="M1:N1"/>
    <mergeCell ref="N19:P19"/>
    <mergeCell ref="Q19:R19"/>
    <mergeCell ref="S19:U19"/>
    <mergeCell ref="P6:P7"/>
    <mergeCell ref="C13:M13"/>
    <mergeCell ref="A15:J15"/>
    <mergeCell ref="A9:A13"/>
    <mergeCell ref="A6:A7"/>
    <mergeCell ref="L15:M15"/>
    <mergeCell ref="N15:P15"/>
    <mergeCell ref="A17:J17"/>
    <mergeCell ref="A19:J19"/>
    <mergeCell ref="Q6:T6"/>
    <mergeCell ref="A18:J18"/>
    <mergeCell ref="F6:H6"/>
    <mergeCell ref="B7:O7"/>
    <mergeCell ref="C9:N9"/>
    <mergeCell ref="Q7:U7"/>
    <mergeCell ref="L19:M19"/>
    <mergeCell ref="A16:J16"/>
    <mergeCell ref="P9:T9"/>
    <mergeCell ref="B10:B11"/>
    <mergeCell ref="D10:E10"/>
    <mergeCell ref="G10:I10"/>
    <mergeCell ref="C11:U11"/>
    <mergeCell ref="N20:P20"/>
    <mergeCell ref="Q20:R20"/>
    <mergeCell ref="S20:U20"/>
    <mergeCell ref="L18:M18"/>
    <mergeCell ref="N18:P18"/>
    <mergeCell ref="Q18:R18"/>
    <mergeCell ref="S18:U18"/>
    <mergeCell ref="A20:J20"/>
    <mergeCell ref="A21:J21"/>
    <mergeCell ref="A23:J23"/>
    <mergeCell ref="B12:B13"/>
    <mergeCell ref="N12:U13"/>
    <mergeCell ref="C12:M12"/>
    <mergeCell ref="Q15:R15"/>
    <mergeCell ref="S15:U15"/>
    <mergeCell ref="S16:U16"/>
    <mergeCell ref="Q16:R16"/>
    <mergeCell ref="L16:M16"/>
    <mergeCell ref="N16:P16"/>
    <mergeCell ref="L17:M17"/>
    <mergeCell ref="N17:P17"/>
    <mergeCell ref="Q17:R17"/>
    <mergeCell ref="S17:U17"/>
  </mergeCells>
  <phoneticPr fontId="1"/>
  <conditionalFormatting sqref="A16:A23">
    <cfRule type="containsBlanks" dxfId="4" priority="4">
      <formula>LEN(TRIM(A16))=0</formula>
    </cfRule>
  </conditionalFormatting>
  <conditionalFormatting sqref="C9:N9">
    <cfRule type="cellIs" dxfId="3" priority="1" operator="equal">
      <formula>"選択してください"</formula>
    </cfRule>
  </conditionalFormatting>
  <conditionalFormatting sqref="D25:J25">
    <cfRule type="cellIs" dxfId="2" priority="2" operator="equal">
      <formula>"選択してください"</formula>
    </cfRule>
  </conditionalFormatting>
  <conditionalFormatting sqref="O1:P1 R1 T1 B5:M5 Q5:Q7 C6:D6 F6:H6 B7:O7 P9:T9 D10:E10 G10:I10 C11:U11 C12 C13:M13 C27 E27 G27 P27:S27 M27:M28 C29 E29 G29 J29">
    <cfRule type="containsBlanks" dxfId="1" priority="15">
      <formula>LEN(TRIM(B1))=0</formula>
    </cfRule>
  </conditionalFormatting>
  <conditionalFormatting sqref="Q16:R23">
    <cfRule type="containsBlanks" dxfId="0" priority="3">
      <formula>LEN(TRIM(Q16))=0</formula>
    </cfRule>
  </conditionalFormatting>
  <dataValidations count="2">
    <dataValidation showInputMessage="1" showErrorMessage="1" sqref="A16:A23" xr:uid="{00000000-0002-0000-0000-000000000000}"/>
    <dataValidation type="list" allowBlank="1" showInputMessage="1" showErrorMessage="1" sqref="C9:N9" xr:uid="{00000000-0002-0000-0000-000001000000}">
      <formula1>$W$15:$W$19</formula1>
    </dataValidation>
  </dataValidations>
  <printOptions horizontalCentered="1" verticalCentered="1"/>
  <pageMargins left="0.23622047244094491" right="0.23622047244094491" top="0" bottom="0" header="0" footer="0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ご注文書</vt:lpstr>
      <vt:lpstr>ご注文書!Print_Area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 YOSHI</dc:creator>
  <cp:lastModifiedBy>2019.12.10.450B</cp:lastModifiedBy>
  <cp:lastPrinted>2023-06-11T02:24:24Z</cp:lastPrinted>
  <dcterms:created xsi:type="dcterms:W3CDTF">2023-04-16T06:52:41Z</dcterms:created>
  <dcterms:modified xsi:type="dcterms:W3CDTF">2023-12-25T01:00:55Z</dcterms:modified>
</cp:coreProperties>
</file>